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<sst xmlns="http://schemas.openxmlformats.org/spreadsheetml/2006/main" count="220" uniqueCount="219">
  <si>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</si>
  <si>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</si>
  <si>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</si>
  <si>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</si>
  <si>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</si>
  <si>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</si>
  <si>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</si>
  <si>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</si>
  <si>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</si>
  <si>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</si>
  <si>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</si>
  <si>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</si>
  <si>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</si>
  <si>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</si>
  <si>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</si>
  <si>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</si>
  <si>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</si>
  <si>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</si>
  <si>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</si>
  <si>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</si>
  <si>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</si>
  <si>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</si>
  <si>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</si>
  <si>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</si>
  <si>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</si>
  <si>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</si>
  <si>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</si>
  <si>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</si>
  <si>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</si>
  <si>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</si>
  <si>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</si>
  <si>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</si>
  <si>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</si>
  <si>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</si>
  <si>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</si>
  <si>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</si>
  <si>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</si>
  <si>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</si>
  <si>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</si>
  <si>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</si>
  <si>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</si>
  <si>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</si>
  <si>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</si>
  <si>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</si>
  <si>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</si>
  <si>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</si>
  <si>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</si>
  <si>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</si>
  <si>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</si>
  <si>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</si>
  <si>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</si>
  <si>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</si>
  <si>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</si>
  <si>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</si>
  <si>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</si>
  <si>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</si>
  <si>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</si>
  <si>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</si>
  <si>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</si>
  <si>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</si>
  <si>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</si>
  <si>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</si>
  <si>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</si>
  <si>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</si>
  <si>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</si>
  <si>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</si>
  <si>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</si>
  <si>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</si>
  <si>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</si>
  <si>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</si>
  <si>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</si>
  <si>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</si>
  <si>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</si>
  <si>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</si>
  <si>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</si>
  <si>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</si>
  <si>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</si>
  <si>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</si>
  <si>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</si>
  <si>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</si>
  <si>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</si>
  <si>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</si>
  <si>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</si>
  <si>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</si>
  <si>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</si>
  <si>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</si>
  <si>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</si>
  <si>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</si>
  <si>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</si>
  <si>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</si>
  <si>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</si>
  <si>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</si>
  <si>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</si>
  <si>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</si>
  <si>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</si>
  <si>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</si>
  <si>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</si>
  <si>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</si>
  <si>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</si>
  <si>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</si>
  <si>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</si>
  <si>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</si>
  <si>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</si>
  <si>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</si>
  <si>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</si>
  <si>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</si>
  <si>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</si>
  <si>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</si>
  <si>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</si>
  <si>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</si>
  <si>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</si>
  <si>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</si>
  <si>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</si>
  <si>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</si>
  <si>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</si>
  <si>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</si>
  <si>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</si>
  <si>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</si>
  <si>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</si>
  <si>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</si>
  <si>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</si>
  <si>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</si>
  <si>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</si>
  <si>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</si>
  <si>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</si>
  <si>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</si>
  <si>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</si>
  <si>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</si>
  <si>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</si>
  <si>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</si>
  <si>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</si>
  <si>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</si>
  <si>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</si>
  <si>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</si>
  <si>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</si>
  <si>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</si>
  <si>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</si>
  <si>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</si>
  <si>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</si>
  <si>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</si>
  <si>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</si>
  <si>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</si>
  <si>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</si>
  <si>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</si>
  <si>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</si>
  <si>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</si>
  <si>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</si>
  <si>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</si>
  <si>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</si>
  <si>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</si>
  <si>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</si>
  <si>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</si>
  <si>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</si>
  <si>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</si>
  <si>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</si>
  <si>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</si>
  <si>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</si>
  <si>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</si>
  <si>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</si>
  <si>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</si>
  <si>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</si>
  <si>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</si>
  <si>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</si>
  <si>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</si>
  <si>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</si>
  <si>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</si>
  <si>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</si>
  <si>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</si>
  <si>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</si>
  <si>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</si>
  <si>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</si>
  <si>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</si>
  <si>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</si>
  <si>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</si>
  <si>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</si>
  <si>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</si>
  <si>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</si>
  <si>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</si>
  <si>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</si>
  <si>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</si>
  <si>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</si>
  <si>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</si>
  <si>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</si>
  <si>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</si>
  <si>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</si>
  <si>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</si>
  <si>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</si>
  <si>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</si>
  <si>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</si>
  <si>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</si>
  <si>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</si>
  <si>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</si>
  <si>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</si>
  <si>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</si>
  <si>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</si>
  <si>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</si>
  <si>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</si>
  <si>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</si>
  <si>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</si>
  <si>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</si>
  <si>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</si>
  <si>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</si>
  <si>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</si>
  <si>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</si>
  <si>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</si>
  <si>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</si>
  <si>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</si>
  <si>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</si>
  <si>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</si>
  <si>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</si>
  <si>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</si>
  <si>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</si>
  <si>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</si>
  <si>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</si>
  <si>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</si>
  <si>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</si>
  <si>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</si>
  <si>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ISLAMIC INTERNATIONAL ARAB BANK</t>
  </si>
  <si>
    <t>البنك العربي الدولي الاسلامي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</si>
</sst>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111201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/>
      <c r="F6" s="13"/>
      <c r="G6" s="13"/>
      <c r="H6" s="13"/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/>
      <c r="F7" s="15"/>
      <c r="G7" s="15"/>
      <c r="H7" s="15"/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/>
      <c r="F8" s="15"/>
      <c r="G8" s="15"/>
      <c r="H8" s="15"/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/>
      <c r="F9" s="15"/>
      <c r="G9" s="15"/>
      <c r="H9" s="15"/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0</v>
      </c>
      <c r="F11" s="15">
        <v>0</v>
      </c>
      <c r="G11" s="15">
        <v>0</v>
      </c>
      <c r="H11" s="15">
        <v>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604712891</v>
      </c>
      <c r="F16" s="24">
        <v>88130074</v>
      </c>
      <c r="G16" s="24">
        <v>63783447</v>
      </c>
      <c r="H16" s="24">
        <v>56883960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12151329</v>
      </c>
      <c r="F17" s="27">
        <v>10305374</v>
      </c>
      <c r="G17" s="27">
        <v>46552540</v>
      </c>
      <c r="H17" s="27">
        <v>20276772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0</v>
      </c>
      <c r="F19" s="27">
        <v>0</v>
      </c>
      <c r="G19" s="27">
        <v>0</v>
      </c>
      <c r="H19" s="27">
        <v>0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5786487</v>
      </c>
      <c r="F20" s="27">
        <v>5488508</v>
      </c>
      <c r="G20" s="27">
        <v>5627922</v>
      </c>
      <c r="H20" s="27">
        <v>5511261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8820542</v>
      </c>
      <c r="F21" s="27">
        <v>2521380</v>
      </c>
      <c r="G21" s="27">
        <v>3141755</v>
      </c>
      <c r="H21" s="27">
        <v>13047844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468668355</v>
      </c>
      <c r="F23" s="27">
        <v>879906793</v>
      </c>
      <c r="G23" s="27">
        <v>749414215</v>
      </c>
      <c r="H23" s="27">
        <v>786468793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12483520</v>
      </c>
      <c r="F24" s="27">
        <v>13734050</v>
      </c>
      <c r="G24" s="27">
        <v>10402338</v>
      </c>
      <c r="H24" s="27">
        <v>9892224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1519465</v>
      </c>
      <c r="F25" s="27">
        <v>1128185</v>
      </c>
      <c r="G25" s="27">
        <v>759213</v>
      </c>
      <c r="H25" s="27">
        <v>717915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20926560</v>
      </c>
      <c r="F26" s="27">
        <v>19918174</v>
      </c>
      <c r="G26" s="27">
        <v>18867600</v>
      </c>
      <c r="H26" s="27">
        <v>13865462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2553972</v>
      </c>
      <c r="F27" s="27">
        <v>2152641</v>
      </c>
      <c r="G27" s="27">
        <v>2079854</v>
      </c>
      <c r="H27" s="27">
        <v>1826067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445235559</v>
      </c>
      <c r="F28" s="27">
        <v>336821084</v>
      </c>
      <c r="G28" s="27">
        <v>284308088</v>
      </c>
      <c r="H28" s="27">
        <v>229602342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1568855695</v>
      </c>
      <c r="F29" s="29">
        <v>1345244028</v>
      </c>
      <c r="G29" s="29">
        <v>1173775421</v>
      </c>
      <c r="H29" s="29">
        <v>1127482501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1368008674</v>
      </c>
      <c r="F34" s="24">
        <v>1156002139</v>
      </c>
      <c r="G34" s="24">
        <v>391667368</v>
      </c>
      <c r="H34" s="24">
        <v>321608902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82369</v>
      </c>
      <c r="F35" s="32">
        <v>11034918</v>
      </c>
      <c r="G35" s="32">
        <v>28557826</v>
      </c>
      <c r="H35" s="32">
        <v>30538167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23318331</v>
      </c>
      <c r="F36" s="27">
        <v>24846545</v>
      </c>
      <c r="G36" s="27">
        <v>18280399</v>
      </c>
      <c r="H36" s="27">
        <v>24629318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0</v>
      </c>
      <c r="F37" s="27">
        <v>0</v>
      </c>
      <c r="G37" s="27">
        <v>0</v>
      </c>
      <c r="H37" s="27">
        <v>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319479</v>
      </c>
      <c r="F38" s="27">
        <v>184445</v>
      </c>
      <c r="G38" s="27">
        <v>100719</v>
      </c>
      <c r="H38" s="27">
        <v>58219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46640642</v>
      </c>
      <c r="F39" s="27">
        <v>36217224</v>
      </c>
      <c r="G39" s="27">
        <v>634209739</v>
      </c>
      <c r="H39" s="27">
        <v>660513074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1438369495</v>
      </c>
      <c r="F40" s="29">
        <v>1228285271</v>
      </c>
      <c r="G40" s="29">
        <v>1072816051</v>
      </c>
      <c r="H40" s="29">
        <v>1037347680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15418065</v>
      </c>
      <c r="F47" s="27">
        <v>13508851</v>
      </c>
      <c r="G47" s="27">
        <v>11257703</v>
      </c>
      <c r="H47" s="27">
        <v>9613353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5537312</v>
      </c>
      <c r="F48" s="27">
        <v>5537312</v>
      </c>
      <c r="G48" s="27">
        <v>5537312</v>
      </c>
      <c r="H48" s="27">
        <v>5537312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882000</v>
      </c>
      <c r="F49" s="27">
        <v>882000</v>
      </c>
      <c r="G49" s="27">
        <v>882000</v>
      </c>
      <c r="H49" s="27">
        <v>882000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7090000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593319</v>
      </c>
      <c r="F56" s="27">
        <v>430371</v>
      </c>
      <c r="G56" s="27">
        <v>235012</v>
      </c>
      <c r="H56" s="27">
        <v>135851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965504</v>
      </c>
      <c r="F57" s="27">
        <v>-3399777</v>
      </c>
      <c r="G57" s="27">
        <v>-16952657</v>
      </c>
      <c r="H57" s="27">
        <v>-26033695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130486200</v>
      </c>
      <c r="F58" s="27">
        <v>116958757</v>
      </c>
      <c r="G58" s="27">
        <v>100959370</v>
      </c>
      <c r="H58" s="27">
        <v>90134821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1568855695</v>
      </c>
      <c r="F60" s="29">
        <v>1345244028</v>
      </c>
      <c r="G60" s="29">
        <v>1173775421</v>
      </c>
      <c r="H60" s="29">
        <v>1127482501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62010037</v>
      </c>
      <c r="F64" s="24">
        <v>58689632</v>
      </c>
      <c r="G64" s="24">
        <v>25357503</v>
      </c>
      <c r="H64" s="24">
        <v>17057311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20490759</v>
      </c>
      <c r="F65" s="27">
        <v>14492633</v>
      </c>
      <c r="G65" s="27">
        <v>13613085</v>
      </c>
      <c r="H65" s="27">
        <v>13103327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41519278</v>
      </c>
      <c r="F66" s="27">
        <v>44196999</v>
      </c>
      <c r="G66" s="27">
        <v>11744418</v>
      </c>
      <c r="H66" s="27">
        <v>3953984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6592129</v>
      </c>
      <c r="F67" s="27">
        <v>5418488</v>
      </c>
      <c r="G67" s="27">
        <v>5193959</v>
      </c>
      <c r="H67" s="27">
        <v>3982323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48111407</v>
      </c>
      <c r="F68" s="27">
        <v>49615487</v>
      </c>
      <c r="G68" s="27">
        <v>16938377</v>
      </c>
      <c r="H68" s="27">
        <v>7936307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87581</v>
      </c>
      <c r="F69" s="27">
        <v>0</v>
      </c>
      <c r="G69" s="27">
        <v>18990456</v>
      </c>
      <c r="H69" s="27">
        <v>9722110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1770330</v>
      </c>
      <c r="F70" s="27">
        <v>1663257</v>
      </c>
      <c r="G70" s="27">
        <v>1548547</v>
      </c>
      <c r="H70" s="27">
        <v>1466087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932746</v>
      </c>
      <c r="F71" s="27">
        <v>4159787</v>
      </c>
      <c r="G71" s="27">
        <v>10184385</v>
      </c>
      <c r="H71" s="27">
        <v>15305047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50902064</v>
      </c>
      <c r="F72" s="27">
        <v>55438531</v>
      </c>
      <c r="G72" s="27">
        <v>47661765</v>
      </c>
      <c r="H72" s="27">
        <v>34429551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14813831</v>
      </c>
      <c r="F73" s="27">
        <v>12957694</v>
      </c>
      <c r="G73" s="27">
        <v>10978556</v>
      </c>
      <c r="H73" s="27">
        <v>8707641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2536340</v>
      </c>
      <c r="F74" s="27">
        <v>2434288</v>
      </c>
      <c r="G74" s="27">
        <v>2407257</v>
      </c>
      <c r="H74" s="27">
        <v>1752837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7520626</v>
      </c>
      <c r="F75" s="27">
        <v>6352909</v>
      </c>
      <c r="G75" s="27">
        <v>5889620</v>
      </c>
      <c r="H75" s="27">
        <v>4726229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6204449</v>
      </c>
      <c r="F76" s="61">
        <v>5887533</v>
      </c>
      <c r="G76" s="61">
        <v>11852194</v>
      </c>
      <c r="H76" s="61">
        <v>0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709683</v>
      </c>
      <c r="F77" s="27">
        <v>5269627</v>
      </c>
      <c r="G77" s="27">
        <v>14137</v>
      </c>
      <c r="H77" s="27">
        <v>4016919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31784929</v>
      </c>
      <c r="F79" s="27">
        <v>32902051</v>
      </c>
      <c r="G79" s="27">
        <v>31141764</v>
      </c>
      <c r="H79" s="27">
        <v>19203626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19117135</v>
      </c>
      <c r="F80" s="27">
        <v>22536480</v>
      </c>
      <c r="G80" s="27">
        <v>16520001</v>
      </c>
      <c r="H80" s="27">
        <v>15225925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5727640</v>
      </c>
      <c r="F81" s="27">
        <v>6762035</v>
      </c>
      <c r="G81" s="27">
        <v>4947802</v>
      </c>
      <c r="H81" s="27">
        <v>4560708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25000</v>
      </c>
      <c r="F84" s="27">
        <v>25000</v>
      </c>
      <c r="G84" s="27">
        <v>25000</v>
      </c>
      <c r="H84" s="27">
        <v>23846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13364495</v>
      </c>
      <c r="F85" s="27">
        <v>15749445</v>
      </c>
      <c r="G85" s="27">
        <v>11547199</v>
      </c>
      <c r="H85" s="27">
        <v>10641371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13364495</v>
      </c>
      <c r="F87" s="29">
        <v>15749445</v>
      </c>
      <c r="G87" s="29">
        <v>11547199</v>
      </c>
      <c r="H87" s="29">
        <v>10641371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84674293</v>
      </c>
      <c r="F91" s="60">
        <v>81778161</v>
      </c>
      <c r="G91" s="60">
        <v>46622565</v>
      </c>
      <c r="H91" s="60">
        <v>-68771848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418691883</v>
      </c>
      <c r="F92" s="61">
        <v>-82811497</v>
      </c>
      <c r="G92" s="61">
        <v>61670350</v>
      </c>
      <c r="H92" s="61">
        <v>83074504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-10643845</v>
      </c>
      <c r="F93" s="61">
        <v>-68550</v>
      </c>
      <c r="G93" s="61">
        <v>2702491</v>
      </c>
      <c r="H93" s="61">
        <v>-17116321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124043909</v>
      </c>
      <c r="F94" s="61">
        <v>88529718</v>
      </c>
      <c r="G94" s="61">
        <v>-29233740</v>
      </c>
      <c r="H94" s="61">
        <v>49215542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15611</v>
      </c>
      <c r="F95" s="61">
        <v>-27302</v>
      </c>
      <c r="G95" s="61">
        <v>16495</v>
      </c>
      <c r="H95" s="61">
        <v>220688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616781851</v>
      </c>
      <c r="F96" s="62">
        <v>87400530</v>
      </c>
      <c r="G96" s="62">
        <v>81778161</v>
      </c>
      <c r="H96" s="62">
        <v>46622565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0</v>
      </c>
      <c r="F100" s="10">
        <f>+F8*100/F10</f>
        <v>0</v>
      </c>
      <c r="G100" s="10">
        <f>+G8*100/G10</f>
        <v>0</v>
      </c>
      <c r="H100" s="10">
        <f>+H8*100/H10</f>
        <v>0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0.13364495000000001</v>
      </c>
      <c r="F101" s="13">
        <f>+F87/F10</f>
        <v>0.15749445000000001</v>
      </c>
      <c r="G101" s="13">
        <f>+G87/G10</f>
        <v>0.11547199</v>
      </c>
      <c r="H101" s="13">
        <f>+H87/H10</f>
        <v>0.10641370999999999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7.0900000000000005E-2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1.304862</v>
      </c>
      <c r="F103" s="13">
        <f>+F58/F10</f>
        <v>1.16958757</v>
      </c>
      <c r="G103" s="13">
        <f>+G58/G10</f>
        <v>1.0095936999999999</v>
      </c>
      <c r="H103" s="13">
        <f>+H58/H10</f>
        <v>0.90134820999999998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0</v>
      </c>
      <c r="F104" s="13">
        <f>+F11/F87</f>
        <v>0</v>
      </c>
      <c r="G104" s="13">
        <f>+G11/G87</f>
        <v>0</v>
      </c>
      <c r="H104" s="13">
        <f>+H11/H87</f>
        <v>0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 t="e">
        <f>+E53*100/E11</f>
        <v>#DIV/0!</v>
      </c>
      <c r="F105" s="13" t="e">
        <f>+F53*100/F11</f>
        <v>#DIV/0!</v>
      </c>
      <c r="G105" s="13" t="e">
        <f>+G53*100/G11</f>
        <v>#DIV/0!</v>
      </c>
      <c r="H105" s="13" t="e">
        <f>+H53*100/H11</f>
        <v>#DIV/0!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53.05101315088973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</v>
      </c>
      <c r="F107" s="35">
        <f>+F11/F58</f>
        <v>0</v>
      </c>
      <c r="G107" s="35">
        <f>+G11/G58</f>
        <v>0</v>
      </c>
      <c r="H107" s="35">
        <f>+H11/H58</f>
        <v>0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0.85186260550241366</v>
      </c>
      <c r="F109" s="39">
        <f>+F85*100/F29</f>
        <v>1.1707500403042117</v>
      </c>
      <c r="G109" s="39">
        <f>+G85*100/G29</f>
        <v>0.98376561592696699</v>
      </c>
      <c r="H109" s="39">
        <f>+H85*100/H29</f>
        <v>0.94381695419324296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10.242075407207812</v>
      </c>
      <c r="F110" s="41">
        <f>+F87*100/F58</f>
        <v>13.465810858437901</v>
      </c>
      <c r="G110" s="41">
        <f>+G87*100/G58</f>
        <v>11.437471331289013</v>
      </c>
      <c r="H110" s="41">
        <f>+H87*100/H58</f>
        <v>11.80605994657714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94.517595592980271</v>
      </c>
      <c r="F111" s="41">
        <f>+F68*100/F72</f>
        <v>89.496395566469829</v>
      </c>
      <c r="G111" s="41">
        <f>+G68*100/G72</f>
        <v>35.538711166067813</v>
      </c>
      <c r="H111" s="41">
        <f>+H68*100/H72</f>
        <v>23.050858258360673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13.231112435572912</v>
      </c>
      <c r="F112" s="41">
        <f>+F64*100/F23</f>
        <v>6.6699828285107925</v>
      </c>
      <c r="G112" s="41">
        <f>+G64*100/G23</f>
        <v>3.3836431832294509</v>
      </c>
      <c r="H112" s="41">
        <f>+H64*100/H23</f>
        <v>2.1688477854200121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26.255310590156029</v>
      </c>
      <c r="F113" s="41">
        <f>+F85*100/F72</f>
        <v>28.408842579180174</v>
      </c>
      <c r="G113" s="41">
        <f>+G85*100/G72</f>
        <v>24.227384361447797</v>
      </c>
      <c r="H113" s="41">
        <f>+H85*100/H72</f>
        <v>30.907667079364469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3.2445344821851192</v>
      </c>
      <c r="F114" s="42">
        <f>F72*100/F29</f>
        <v>4.1210761650747871</v>
      </c>
      <c r="G114" s="42">
        <f>G72*100/G29</f>
        <v>4.0605523124171805</v>
      </c>
      <c r="H114" s="42">
        <f>H72*100/H29</f>
        <v>3.0536661074086151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2.9878238738777232</v>
      </c>
      <c r="F115" s="44">
        <f>+(F24+F25)*100/F23</f>
        <v>1.6890692421327858</v>
      </c>
      <c r="G115" s="44">
        <f>+(G24+G25)*100/G23</f>
        <v>1.4893700675266748</v>
      </c>
      <c r="H115" s="44">
        <f>+(H24+H25)*100/H23</f>
        <v>1.3490858244390633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8.3172850387619626</v>
      </c>
      <c r="F117" s="10">
        <f>(F58+F59)*100/F29</f>
        <v>8.6942409381207089</v>
      </c>
      <c r="G117" s="10">
        <f>(G58+G59)*100/G29</f>
        <v>8.6012509883694346</v>
      </c>
      <c r="H117" s="10">
        <f>(H58+H59)*100/H29</f>
        <v>7.994343231052949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9.5378301515566601</v>
      </c>
      <c r="F118" s="13">
        <f>+F58*100/(F34+F35)</f>
        <v>10.021854601657264</v>
      </c>
      <c r="G118" s="13">
        <f>+G58*100/(G34+G35)</f>
        <v>24.025063571033773</v>
      </c>
      <c r="H118" s="13">
        <f>+H58*100/(H34+H35)</f>
        <v>25.595789070730557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91.682714961238034</v>
      </c>
      <c r="F119" s="13">
        <f>+F40*100/F29</f>
        <v>91.305759061879286</v>
      </c>
      <c r="G119" s="13">
        <f>+G40*100/G29</f>
        <v>91.398749011630571</v>
      </c>
      <c r="H119" s="13">
        <f>+H40*100/H29</f>
        <v>92.005656768947048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87.203115452884276</v>
      </c>
      <c r="F120" s="35">
        <f>+(F34+F35)*100/F29</f>
        <v>86.752814560719983</v>
      </c>
      <c r="G120" s="35">
        <f>+(G34+G35)*100/G29</f>
        <v>35.801158082010986</v>
      </c>
      <c r="H120" s="35">
        <f>+(H34+H35)*100/H29</f>
        <v>31.233040751201866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29.873260905618217</v>
      </c>
      <c r="F122" s="10">
        <f>+F23*100/F29</f>
        <v>65.408712076438221</v>
      </c>
      <c r="G122" s="10">
        <f>+G23*100/G29</f>
        <v>63.846473660313592</v>
      </c>
      <c r="H122" s="10">
        <f>+H23*100/H29</f>
        <v>69.754412356950624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34.257102800138718</v>
      </c>
      <c r="F123" s="13">
        <f>+F23*100/(F34+F35)</f>
        <v>75.396645523998984</v>
      </c>
      <c r="G123" s="13">
        <f>+G23*100/(G34+G35)</f>
        <v>178.33633625498427</v>
      </c>
      <c r="H123" s="13">
        <f>+H23*100/(H34+H35)</f>
        <v>223.33532271995142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27.841905391713507</v>
      </c>
      <c r="F124" s="35">
        <f>+F58*100/F23</f>
        <v>13.292175708887839</v>
      </c>
      <c r="G124" s="35">
        <f>+G58*100/G23</f>
        <v>13.471771415491498</v>
      </c>
      <c r="H124" s="35">
        <f>+H58*100/H23</f>
        <v>11.460698987963532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0.45089412956561548</v>
      </c>
      <c r="F126" s="10">
        <f>+(F16+F17+F18+F19)/(F34+F35)</f>
        <v>8.4346463044660633E-2</v>
      </c>
      <c r="G126" s="10">
        <f>+(G16+G17+G18+G19)/(G34+G35)</f>
        <v>0.26256395041369174</v>
      </c>
      <c r="H126" s="10">
        <f>+(H16+H17+H18+H19)/(H34+H35)</f>
        <v>0.21911507660454219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46.157107177259697</v>
      </c>
      <c r="F127" s="13">
        <f>+(F16+F17+F18+F19+F20+F21+F22)*100/(F34+F35)</f>
        <v>9.1209902343315221</v>
      </c>
      <c r="G127" s="13">
        <f>+(G16+G17+G18+G19+G20+G21+G22)*100/(G34+G35)</f>
        <v>28.343294428938975</v>
      </c>
      <c r="H127" s="13">
        <f>+(H16+H17+H18+H19+H20+H21+H22)*100/(H34+H35)</f>
        <v>27.181778701670808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0.45089412956561548</v>
      </c>
      <c r="F128" s="35">
        <f>+(F16+F17+F19)/(F34+F35)</f>
        <v>8.4346463044660633E-2</v>
      </c>
      <c r="G128" s="35">
        <f>+(G16+G17+G19)/(G34+G35)</f>
        <v>0.26256395041369174</v>
      </c>
      <c r="H128" s="35">
        <f>+(H16+H17+H19)/(H34+H35)</f>
        <v>0.21911507660454219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2015-08-30T19:42:23Z</dcterms:modified>
</cp:coreProperties>
</file>